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lujo ALB" sheetId="1" r:id="rId1"/>
  </sheets>
  <definedNames>
    <definedName name="_xlnm.Print_Area" localSheetId="0">'Flujo ALB'!$A$1:$F$35</definedName>
  </definedNames>
  <calcPr calcId="125725"/>
</workbook>
</file>

<file path=xl/calcChain.xml><?xml version="1.0" encoding="utf-8"?>
<calcChain xmlns="http://schemas.openxmlformats.org/spreadsheetml/2006/main">
  <c r="D32" i="1"/>
  <c r="F31"/>
  <c r="F30"/>
  <c r="F29"/>
  <c r="F32" s="1"/>
  <c r="D25"/>
  <c r="F24"/>
  <c r="D24"/>
  <c r="F23"/>
  <c r="F25" s="1"/>
  <c r="D19"/>
  <c r="D34" s="1"/>
  <c r="F18"/>
  <c r="F17"/>
  <c r="F16"/>
  <c r="F19" s="1"/>
  <c r="F34" s="1"/>
  <c r="D16"/>
  <c r="F15"/>
  <c r="F11"/>
</calcChain>
</file>

<file path=xl/sharedStrings.xml><?xml version="1.0" encoding="utf-8"?>
<sst xmlns="http://schemas.openxmlformats.org/spreadsheetml/2006/main" count="26" uniqueCount="24">
  <si>
    <t>FLUJO DE EFECTIVO POR EL PERÍODO TERMINADO AL 30 DE SEPTIEMBRE DE 2016</t>
  </si>
  <si>
    <t>(Cifras en miles de pesos - M$)</t>
  </si>
  <si>
    <t>01.01.2016</t>
  </si>
  <si>
    <t>30.09.2016</t>
  </si>
  <si>
    <t>Flujo de efectivo</t>
  </si>
  <si>
    <t>M$</t>
  </si>
  <si>
    <t>MUSD</t>
  </si>
  <si>
    <t>Efectivo y equivalentes al efectivo al principio del período</t>
  </si>
  <si>
    <t>Flujos procedentes de (utilizados en) actividades de operación</t>
  </si>
  <si>
    <t>Cobros procedentes de las ventas de bienes y prestación de servicios</t>
  </si>
  <si>
    <t>Pagos a proveedores por el suministro de bienes y servicios</t>
  </si>
  <si>
    <t>Pagos a y por cuenta de los empleados</t>
  </si>
  <si>
    <t>Devoluciones de impuestos</t>
  </si>
  <si>
    <t>Flujos netos procedentes de actividades de operación</t>
  </si>
  <si>
    <t>Flujos procedentes de (utilizados en) actividades de inversión</t>
  </si>
  <si>
    <t>Compras de propiedades, planta y equipo</t>
  </si>
  <si>
    <t>Otras entradas (salidas) de efectivo</t>
  </si>
  <si>
    <t>Flujos netos utilizados en actividades de inversión</t>
  </si>
  <si>
    <t>Flujos procedentes de (utilizados en) actividades de financiación</t>
  </si>
  <si>
    <t>Pagos de préstamos de corto plazo</t>
  </si>
  <si>
    <t>Dividendos Pagados</t>
  </si>
  <si>
    <t>Intereses pagados</t>
  </si>
  <si>
    <t>Flujos netos procedentes de actividades de financiación</t>
  </si>
  <si>
    <t>Efectivo y equivalentes al efectivo al final del período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</si>
</sst>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\ ;\(#,##0\);\-\ ;"/>
    <numFmt numFmtId="165" formatCode="_-* #,##0_-;\-* #,##0_-;_-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1"/>
      <color indexed="9"/>
      <name val="Czcionka tekstu podstawowego"/>
      <family val="2"/>
      <charset val="238"/>
    </font>
    <font>
      <b/>
      <sz val="10"/>
      <name val="Verdana"/>
      <family val="2"/>
    </font>
    <font>
      <b/>
      <sz val="8"/>
      <color rgb="FFFF0000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Fill="1" applyBorder="1"/>
    <xf numFmtId="0" fontId="3" fillId="0" borderId="0" xfId="0" applyFont="1"/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14" fontId="5" fillId="0" borderId="1" xfId="2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/>
    <xf numFmtId="164" fontId="7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 wrapText="1"/>
    </xf>
    <xf numFmtId="164" fontId="3" fillId="0" borderId="1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3" xfId="1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Fill="1"/>
    <xf numFmtId="165" fontId="3" fillId="0" borderId="0" xfId="4" applyNumberFormat="1" applyFont="1" applyFill="1" applyBorder="1"/>
  </cellXfs>
  <cellStyles count="5">
    <cellStyle name="60% - akcent 1 2" xfId="2"/>
    <cellStyle name="Millares" xfId="4" builtinId="3"/>
    <cellStyle name="Normal" xfId="0" builtinId="0"/>
    <cellStyle name="Normal 2 2 2" xfId="1"/>
    <cellStyle name="Normal 2 2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8"/>
  <sheetViews>
    <sheetView tabSelected="1" topLeftCell="A4" zoomScale="80" zoomScaleNormal="80" workbookViewId="0">
      <selection activeCell="D13" sqref="D13"/>
    </sheetView>
  </sheetViews>
  <sheetFormatPr baseColWidth="10" defaultColWidth="0" defaultRowHeight="0" customHeight="1" zeroHeight="1"/>
  <cols>
    <col min="1" max="1" width="4.42578125" style="2" bestFit="1" customWidth="1"/>
    <col min="2" max="2" width="64.28515625" style="1" customWidth="1"/>
    <col min="3" max="3" width="1.140625" style="1" customWidth="1"/>
    <col min="4" max="4" width="26" style="23" customWidth="1"/>
    <col min="5" max="5" width="1.28515625" style="2" customWidth="1"/>
    <col min="6" max="6" width="26.85546875" style="2" customWidth="1"/>
    <col min="7" max="16384" width="11" style="2" hidden="1"/>
  </cols>
  <sheetData>
    <row r="1" spans="1:22" ht="12.75">
      <c r="A1" s="1"/>
      <c r="D1" s="1"/>
      <c r="E1" s="1"/>
      <c r="F1" s="1"/>
    </row>
    <row r="2" spans="1:22" ht="12.75">
      <c r="A2" s="1"/>
      <c r="D2" s="1"/>
      <c r="E2" s="1"/>
      <c r="F2" s="1"/>
    </row>
    <row r="3" spans="1:22" ht="12.75">
      <c r="A3" s="1"/>
      <c r="B3" s="3" t="s">
        <v>0</v>
      </c>
      <c r="C3" s="3"/>
      <c r="D3" s="1"/>
      <c r="E3" s="1"/>
      <c r="F3" s="1"/>
    </row>
    <row r="4" spans="1:22" ht="6" customHeight="1">
      <c r="A4" s="1"/>
      <c r="B4" s="3"/>
      <c r="C4" s="3"/>
      <c r="D4" s="1"/>
      <c r="E4" s="1"/>
      <c r="F4" s="1"/>
    </row>
    <row r="5" spans="1:22" ht="12.75">
      <c r="A5" s="1"/>
      <c r="B5" s="4" t="s">
        <v>1</v>
      </c>
      <c r="C5" s="4"/>
      <c r="D5" s="5"/>
      <c r="E5" s="5"/>
      <c r="F5" s="6">
        <v>680</v>
      </c>
    </row>
    <row r="6" spans="1:22" ht="12.75">
      <c r="A6" s="1"/>
      <c r="B6" s="7"/>
      <c r="C6" s="7"/>
      <c r="D6" s="8"/>
      <c r="E6" s="1"/>
      <c r="F6" s="1"/>
    </row>
    <row r="7" spans="1:22" ht="12.75">
      <c r="A7" s="1"/>
      <c r="B7" s="7"/>
      <c r="C7" s="7"/>
      <c r="D7" s="9" t="s">
        <v>2</v>
      </c>
      <c r="E7" s="10"/>
      <c r="F7" s="9" t="s">
        <v>2</v>
      </c>
    </row>
    <row r="8" spans="1:22" ht="12.75">
      <c r="A8" s="1"/>
      <c r="B8" s="7"/>
      <c r="C8" s="7"/>
      <c r="D8" s="9" t="s">
        <v>3</v>
      </c>
      <c r="E8" s="10"/>
      <c r="F8" s="9" t="s">
        <v>3</v>
      </c>
    </row>
    <row r="9" spans="1:22" ht="12.75">
      <c r="A9" s="1"/>
      <c r="B9" s="7" t="s">
        <v>4</v>
      </c>
      <c r="C9" s="7"/>
      <c r="D9" s="9" t="s">
        <v>5</v>
      </c>
      <c r="E9" s="10"/>
      <c r="F9" s="9" t="s">
        <v>6</v>
      </c>
    </row>
    <row r="10" spans="1:22" ht="12.75">
      <c r="A10" s="1"/>
      <c r="B10" s="11"/>
      <c r="C10" s="11"/>
      <c r="D10" s="1"/>
      <c r="E10" s="1"/>
      <c r="F10" s="1"/>
    </row>
    <row r="11" spans="1:22" ht="12.75">
      <c r="A11" s="1"/>
      <c r="B11" s="12" t="s">
        <v>7</v>
      </c>
      <c r="C11" s="11"/>
      <c r="D11" s="13">
        <v>18296607</v>
      </c>
      <c r="E11" s="14"/>
      <c r="F11" s="15">
        <f>+D11/$F$5</f>
        <v>26906.775000000001</v>
      </c>
    </row>
    <row r="12" spans="1:22" ht="12.75">
      <c r="A12" s="1"/>
      <c r="B12" s="11"/>
      <c r="C12" s="11"/>
      <c r="D12" s="1"/>
      <c r="E12" s="1"/>
      <c r="F12" s="1"/>
    </row>
    <row r="13" spans="1:22" ht="26.25" customHeight="1">
      <c r="A13" s="1"/>
      <c r="B13" s="11" t="s">
        <v>8</v>
      </c>
      <c r="C13" s="11"/>
      <c r="D13" s="16"/>
      <c r="E13" s="16"/>
      <c r="F13" s="24"/>
    </row>
    <row r="14" spans="1:22" ht="12.75">
      <c r="A14" s="1"/>
      <c r="B14" s="11"/>
      <c r="C14" s="11"/>
      <c r="D14" s="17"/>
      <c r="E14" s="17"/>
      <c r="F14" s="17"/>
    </row>
    <row r="15" spans="1:22" ht="25.5">
      <c r="A15" s="1"/>
      <c r="B15" s="18" t="s">
        <v>9</v>
      </c>
      <c r="C15" s="18"/>
      <c r="D15" s="15">
        <v>221330339</v>
      </c>
      <c r="E15" s="14"/>
      <c r="F15" s="15">
        <f>+D15/$F$5</f>
        <v>325485.79264705884</v>
      </c>
    </row>
    <row r="16" spans="1:22" ht="12.75">
      <c r="A16" s="1"/>
      <c r="B16" s="18" t="s">
        <v>10</v>
      </c>
      <c r="C16" s="18"/>
      <c r="D16" s="15">
        <f>-159570157-13575292</f>
        <v>-173145449</v>
      </c>
      <c r="E16" s="15"/>
      <c r="F16" s="15">
        <f t="shared" ref="F16:F18" si="0">+D16/$F$5</f>
        <v>-254625.66029411764</v>
      </c>
      <c r="G16" s="2">
        <v>-53901191</v>
      </c>
      <c r="I16" s="2">
        <v>-11251386</v>
      </c>
      <c r="L16" s="2">
        <v>-3031030</v>
      </c>
      <c r="N16" s="2">
        <v>-400662</v>
      </c>
      <c r="P16" s="2">
        <v>-65349</v>
      </c>
      <c r="R16" s="2">
        <v>-75752</v>
      </c>
      <c r="U16" s="2">
        <v>-112542150</v>
      </c>
      <c r="V16" s="2">
        <v>-115742014</v>
      </c>
    </row>
    <row r="17" spans="1:22" ht="12.75">
      <c r="A17" s="1"/>
      <c r="B17" s="18" t="s">
        <v>11</v>
      </c>
      <c r="C17" s="18"/>
      <c r="D17" s="15">
        <v>-19041118</v>
      </c>
      <c r="E17" s="15"/>
      <c r="F17" s="15">
        <f t="shared" si="0"/>
        <v>-28001.644117647058</v>
      </c>
      <c r="G17" s="2">
        <v>-7016776</v>
      </c>
      <c r="I17" s="2">
        <v>-775264</v>
      </c>
      <c r="L17" s="2">
        <v>-517966</v>
      </c>
      <c r="N17" s="2">
        <v>-374197</v>
      </c>
      <c r="P17" s="2">
        <v>-128</v>
      </c>
      <c r="U17" s="2">
        <v>-13842041</v>
      </c>
      <c r="V17" s="2">
        <v>-11476649</v>
      </c>
    </row>
    <row r="18" spans="1:22" ht="12.75">
      <c r="A18" s="1"/>
      <c r="B18" s="18" t="s">
        <v>12</v>
      </c>
      <c r="C18" s="18"/>
      <c r="D18" s="19">
        <v>3112547</v>
      </c>
      <c r="E18" s="14"/>
      <c r="F18" s="6">
        <f t="shared" si="0"/>
        <v>4577.2749999999996</v>
      </c>
      <c r="G18" s="2">
        <v>1986178</v>
      </c>
      <c r="L18" s="2">
        <v>235494</v>
      </c>
      <c r="N18" s="2">
        <v>4523</v>
      </c>
      <c r="P18" s="2">
        <v>7878</v>
      </c>
      <c r="U18" s="2">
        <v>5485760</v>
      </c>
      <c r="V18" s="2">
        <v>882736</v>
      </c>
    </row>
    <row r="19" spans="1:22" ht="12.75">
      <c r="A19" s="1"/>
      <c r="B19" s="11" t="s">
        <v>13</v>
      </c>
      <c r="C19" s="11"/>
      <c r="D19" s="20">
        <f>SUM(D15:D18)</f>
        <v>32256319</v>
      </c>
      <c r="E19" s="15"/>
      <c r="F19" s="20">
        <f>SUM(F15:F18)</f>
        <v>47435.763235294151</v>
      </c>
    </row>
    <row r="20" spans="1:22" ht="12.75">
      <c r="A20" s="1"/>
      <c r="D20" s="1"/>
      <c r="E20" s="1"/>
      <c r="F20" s="1"/>
    </row>
    <row r="21" spans="1:22" ht="24.75" customHeight="1">
      <c r="A21" s="1"/>
      <c r="B21" s="11" t="s">
        <v>14</v>
      </c>
      <c r="C21" s="11"/>
      <c r="D21" s="15"/>
      <c r="E21" s="1"/>
      <c r="F21" s="15"/>
    </row>
    <row r="22" spans="1:22" ht="12.75">
      <c r="A22" s="1"/>
      <c r="B22" s="18"/>
      <c r="C22" s="18"/>
      <c r="D22" s="13"/>
      <c r="E22" s="1"/>
      <c r="F22" s="13"/>
    </row>
    <row r="23" spans="1:22" ht="12.75">
      <c r="A23" s="1"/>
      <c r="B23" s="18" t="s">
        <v>15</v>
      </c>
      <c r="C23" s="18"/>
      <c r="D23" s="13">
        <v>-6932152</v>
      </c>
      <c r="E23" s="14"/>
      <c r="F23" s="15">
        <f t="shared" ref="F23:F24" si="1">+D23/$F$5</f>
        <v>-10194.341176470589</v>
      </c>
    </row>
    <row r="24" spans="1:22" ht="12.75">
      <c r="A24" s="1"/>
      <c r="B24" s="18" t="s">
        <v>16</v>
      </c>
      <c r="C24" s="18"/>
      <c r="D24" s="19">
        <f>231948+14500+41626</f>
        <v>288074</v>
      </c>
      <c r="E24" s="15"/>
      <c r="F24" s="6">
        <f t="shared" si="1"/>
        <v>423.63823529411764</v>
      </c>
    </row>
    <row r="25" spans="1:22" ht="12.75">
      <c r="A25" s="1"/>
      <c r="B25" s="11" t="s">
        <v>17</v>
      </c>
      <c r="C25" s="11"/>
      <c r="D25" s="20">
        <f>SUM(D22:D24)</f>
        <v>-6644078</v>
      </c>
      <c r="E25" s="1"/>
      <c r="F25" s="20">
        <f>SUM(F22:F24)</f>
        <v>-9770.7029411764706</v>
      </c>
    </row>
    <row r="26" spans="1:22" ht="12.75">
      <c r="A26" s="1"/>
      <c r="B26" s="18"/>
      <c r="C26" s="18"/>
      <c r="D26" s="15"/>
      <c r="E26" s="1"/>
      <c r="F26" s="15"/>
    </row>
    <row r="27" spans="1:22" ht="25.5">
      <c r="A27" s="1"/>
      <c r="B27" s="11" t="s">
        <v>18</v>
      </c>
      <c r="C27" s="11"/>
      <c r="D27" s="15"/>
      <c r="E27" s="1"/>
      <c r="F27" s="15"/>
    </row>
    <row r="28" spans="1:22" ht="12.75">
      <c r="A28" s="1"/>
      <c r="B28" s="11"/>
      <c r="C28" s="11"/>
      <c r="D28" s="15"/>
      <c r="E28" s="1"/>
      <c r="F28" s="15"/>
    </row>
    <row r="29" spans="1:22" ht="12.75">
      <c r="A29" s="1"/>
      <c r="B29" s="18" t="s">
        <v>19</v>
      </c>
      <c r="C29" s="18"/>
      <c r="D29" s="13">
        <v>-10497426</v>
      </c>
      <c r="E29" s="14"/>
      <c r="F29" s="15">
        <f t="shared" ref="F29:F31" si="2">+D29/$F$5</f>
        <v>-15437.391176470588</v>
      </c>
    </row>
    <row r="30" spans="1:22" ht="12.75">
      <c r="A30" s="1"/>
      <c r="B30" s="18" t="s">
        <v>20</v>
      </c>
      <c r="C30" s="18"/>
      <c r="D30" s="13">
        <v>-4788806</v>
      </c>
      <c r="E30" s="14"/>
      <c r="F30" s="15">
        <f t="shared" si="2"/>
        <v>-7042.3617647058827</v>
      </c>
    </row>
    <row r="31" spans="1:22" ht="12.75">
      <c r="A31" s="1"/>
      <c r="B31" s="18" t="s">
        <v>21</v>
      </c>
      <c r="C31" s="18"/>
      <c r="D31" s="19">
        <v>-1015306</v>
      </c>
      <c r="E31" s="14"/>
      <c r="F31" s="6">
        <f t="shared" si="2"/>
        <v>-1493.0970588235293</v>
      </c>
    </row>
    <row r="32" spans="1:22" ht="12.75">
      <c r="A32" s="1"/>
      <c r="B32" s="11" t="s">
        <v>22</v>
      </c>
      <c r="C32" s="11"/>
      <c r="D32" s="20">
        <f>SUM(D29:D31)</f>
        <v>-16301538</v>
      </c>
      <c r="E32" s="1"/>
      <c r="F32" s="20">
        <f>SUM(F29:F31)</f>
        <v>-23972.85</v>
      </c>
    </row>
    <row r="33" spans="1:6" ht="12.75">
      <c r="A33" s="1"/>
      <c r="B33" s="18"/>
      <c r="C33" s="18"/>
      <c r="D33" s="17"/>
      <c r="E33" s="1"/>
      <c r="F33" s="17"/>
    </row>
    <row r="34" spans="1:6" ht="13.5" thickBot="1">
      <c r="A34" s="1"/>
      <c r="B34" s="11" t="s">
        <v>23</v>
      </c>
      <c r="C34" s="11"/>
      <c r="D34" s="21">
        <f>+D11+D19+D25+D32</f>
        <v>27607310</v>
      </c>
      <c r="E34" s="1"/>
      <c r="F34" s="21">
        <f>+F11+F19+F25+F32</f>
        <v>40598.985294117687</v>
      </c>
    </row>
    <row r="35" spans="1:6" ht="13.5" thickTop="1">
      <c r="A35" s="1"/>
      <c r="B35" s="11"/>
      <c r="C35" s="11"/>
      <c r="D35" s="17"/>
      <c r="E35" s="1"/>
      <c r="F35" s="17"/>
    </row>
    <row r="36" spans="1:6" ht="12.75">
      <c r="B36" s="2"/>
      <c r="C36" s="22"/>
    </row>
    <row r="37" spans="1:6" ht="12.75" hidden="1">
      <c r="B37" s="2"/>
      <c r="C37" s="2"/>
    </row>
    <row r="38" spans="1:6" ht="12.75" hidden="1">
      <c r="B38" s="2"/>
      <c r="C38" s="2"/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ALB</vt:lpstr>
      <vt:lpstr>'Flujo ALB'!Área_de_impresión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MSotoG</dc:creator>
  <cp:lastModifiedBy>corrego</cp:lastModifiedBy>
  <dcterms:created xsi:type="dcterms:W3CDTF">2016-10-27T16:09:56Z</dcterms:created>
  <dcterms:modified xsi:type="dcterms:W3CDTF">2016-11-02T11:38:26Z</dcterms:modified>
</cp:coreProperties>
</file>